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28800" windowHeight="12437"/>
  </bookViews>
  <sheets>
    <sheet name="2-5 Skjema" sheetId="1" r:id="rId1"/>
    <sheet name="2-5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D14" i="2" s="1"/>
  <c r="F18" i="2" l="1"/>
  <c r="D43" i="2" s="1"/>
  <c r="D36" i="2" l="1"/>
  <c r="D31" i="2"/>
  <c r="D30" i="2"/>
  <c r="D29" i="2"/>
  <c r="D28" i="2"/>
  <c r="I17" i="2"/>
  <c r="L17" i="2" s="1"/>
  <c r="I16" i="2"/>
  <c r="G16" i="2"/>
  <c r="J15" i="2"/>
  <c r="G15" i="2"/>
  <c r="L13" i="2"/>
  <c r="L12" i="2"/>
  <c r="I11" i="2"/>
  <c r="D25" i="2" s="1"/>
  <c r="D26" i="2" s="1"/>
  <c r="G11" i="2"/>
  <c r="L10" i="2"/>
  <c r="I9" i="2"/>
  <c r="G9" i="2"/>
  <c r="L9" i="2" s="1"/>
  <c r="B9" i="2"/>
  <c r="B10" i="2" s="1"/>
  <c r="B11" i="2" s="1"/>
  <c r="B12" i="2" s="1"/>
  <c r="B13" i="2" s="1"/>
  <c r="B14" i="2" s="1"/>
  <c r="B15" i="2" s="1"/>
  <c r="B16" i="2" s="1"/>
  <c r="B17" i="2" s="1"/>
  <c r="J18" i="2"/>
  <c r="D49" i="2" s="1"/>
  <c r="E18" i="2"/>
  <c r="L11" i="2" l="1"/>
  <c r="L15" i="2"/>
  <c r="L16" i="2"/>
  <c r="D42" i="2"/>
  <c r="I14" i="2" l="1"/>
  <c r="I18" i="2" s="1"/>
  <c r="D32" i="2"/>
  <c r="D33" i="2" s="1"/>
  <c r="D35" i="2" s="1"/>
  <c r="D37" i="2" s="1"/>
  <c r="G14" i="2"/>
  <c r="L14" i="2" l="1"/>
  <c r="G18" i="2"/>
  <c r="D48" i="2"/>
  <c r="D50" i="2" s="1"/>
  <c r="D38" i="2"/>
  <c r="I19" i="2"/>
  <c r="D44" i="2" l="1"/>
  <c r="D45" i="2" s="1"/>
  <c r="L18" i="2"/>
  <c r="G19" i="2"/>
  <c r="L19" i="2" s="1"/>
</calcChain>
</file>

<file path=xl/sharedStrings.xml><?xml version="1.0" encoding="utf-8"?>
<sst xmlns="http://schemas.openxmlformats.org/spreadsheetml/2006/main" count="110" uniqueCount="55">
  <si>
    <t>Eiendeler</t>
  </si>
  <si>
    <t>Inventar</t>
  </si>
  <si>
    <t>Resultat</t>
  </si>
  <si>
    <t>Egenkap.</t>
  </si>
  <si>
    <t>Bank-</t>
  </si>
  <si>
    <t>NR</t>
  </si>
  <si>
    <t>Tekst</t>
  </si>
  <si>
    <t>Beløp</t>
  </si>
  <si>
    <t>utstyr</t>
  </si>
  <si>
    <t>Bank</t>
  </si>
  <si>
    <t>konto</t>
  </si>
  <si>
    <t>lån</t>
  </si>
  <si>
    <t>IB</t>
  </si>
  <si>
    <t>Betalt husleie</t>
  </si>
  <si>
    <t>Kjøpt papir og toner til pc-skriver</t>
  </si>
  <si>
    <t>Mottatt betaling for oppdrag</t>
  </si>
  <si>
    <t>Kjøpt arbeidstøy</t>
  </si>
  <si>
    <t>Betalt renter på lånet</t>
  </si>
  <si>
    <t>?</t>
  </si>
  <si>
    <t>Betalt avdrag</t>
  </si>
  <si>
    <t>Uttak til eier privat</t>
  </si>
  <si>
    <t>Avskrivning av pc og inventar</t>
  </si>
  <si>
    <t>Sum balansekontoer</t>
  </si>
  <si>
    <t>Balansesum</t>
  </si>
  <si>
    <t>EK og gjeld</t>
  </si>
  <si>
    <t>Sum</t>
  </si>
  <si>
    <t>Fått betalt for oppdrag</t>
  </si>
  <si>
    <t>Inntekter fra oppdrag</t>
  </si>
  <si>
    <t>Sum inntekter</t>
  </si>
  <si>
    <t>Husleie</t>
  </si>
  <si>
    <t>Arbeidstøy</t>
  </si>
  <si>
    <t>Kontorkostnader</t>
  </si>
  <si>
    <t>Avskrivninger</t>
  </si>
  <si>
    <t>Rentekostnader</t>
  </si>
  <si>
    <t>Sum kostnader</t>
  </si>
  <si>
    <t xml:space="preserve"> - uttak eier privat</t>
  </si>
  <si>
    <t>Økning i egenkapital</t>
  </si>
  <si>
    <t>Differanse</t>
  </si>
  <si>
    <t>Balanse</t>
  </si>
  <si>
    <t>Sum eiendeler</t>
  </si>
  <si>
    <t>Egenkapital og gjeld</t>
  </si>
  <si>
    <t>EK</t>
  </si>
  <si>
    <t>Langsiktig gjeld</t>
  </si>
  <si>
    <t>Sum egenkapital og gjeld</t>
  </si>
  <si>
    <t>Pc</t>
  </si>
  <si>
    <t>Verktøy</t>
  </si>
  <si>
    <t>PC</t>
  </si>
  <si>
    <t>a)</t>
  </si>
  <si>
    <t>b)</t>
  </si>
  <si>
    <t>PC og verktøy</t>
  </si>
  <si>
    <t>Mars</t>
  </si>
  <si>
    <t>Betalte renter for lånet: 48 000 * 0,06 * 1/12 =</t>
  </si>
  <si>
    <t>Oppgave 2-5 Løsning</t>
  </si>
  <si>
    <t>Oppgave 2-5  Beate Finden</t>
  </si>
  <si>
    <t>Oppgave 2-5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</si>
</sst>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3" fontId="1" fillId="0" borderId="0" xfId="1" applyNumberFormat="1" applyFont="1" applyAlignment="1">
      <alignment horizontal="center"/>
    </xf>
    <xf numFmtId="3" fontId="1" fillId="0" borderId="0" xfId="1" applyNumberFormat="1" applyFont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0" borderId="2" xfId="0" applyFont="1" applyBorder="1"/>
    <xf numFmtId="3" fontId="1" fillId="0" borderId="0" xfId="1" applyNumberFormat="1" applyFont="1" applyBorder="1" applyAlignment="1">
      <alignment horizontal="center"/>
    </xf>
    <xf numFmtId="3" fontId="1" fillId="2" borderId="7" xfId="1" applyNumberFormat="1" applyFont="1" applyFill="1" applyBorder="1" applyAlignment="1">
      <alignment horizontal="center"/>
    </xf>
    <xf numFmtId="3" fontId="1" fillId="2" borderId="9" xfId="1" applyNumberFormat="1" applyFont="1" applyFill="1" applyBorder="1" applyAlignment="1">
      <alignment horizontal="center"/>
    </xf>
    <xf numFmtId="3" fontId="1" fillId="2" borderId="10" xfId="1" applyNumberFormat="1" applyFont="1" applyFill="1" applyBorder="1" applyAlignment="1">
      <alignment horizontal="center"/>
    </xf>
    <xf numFmtId="0" fontId="1" fillId="2" borderId="11" xfId="0" applyFont="1" applyFill="1" applyBorder="1"/>
    <xf numFmtId="3" fontId="1" fillId="2" borderId="6" xfId="1" applyNumberFormat="1" applyFont="1" applyFill="1" applyBorder="1" applyAlignment="1">
      <alignment horizontal="center"/>
    </xf>
    <xf numFmtId="3" fontId="1" fillId="2" borderId="12" xfId="1" applyNumberFormat="1" applyFont="1" applyFill="1" applyBorder="1" applyAlignment="1">
      <alignment horizontal="center"/>
    </xf>
    <xf numFmtId="3" fontId="1" fillId="2" borderId="13" xfId="1" applyNumberFormat="1" applyFont="1" applyFill="1" applyBorder="1" applyAlignment="1">
      <alignment horizontal="center"/>
    </xf>
    <xf numFmtId="3" fontId="1" fillId="0" borderId="0" xfId="1" applyNumberFormat="1" applyFont="1" applyBorder="1"/>
    <xf numFmtId="3" fontId="1" fillId="3" borderId="13" xfId="1" applyNumberFormat="1" applyFont="1" applyFill="1" applyBorder="1" applyAlignment="1">
      <alignment horizontal="center"/>
    </xf>
    <xf numFmtId="3" fontId="1" fillId="3" borderId="13" xfId="1" applyNumberFormat="1" applyFont="1" applyFill="1" applyBorder="1"/>
    <xf numFmtId="3" fontId="1" fillId="0" borderId="13" xfId="1" applyNumberFormat="1" applyFont="1" applyBorder="1"/>
    <xf numFmtId="3" fontId="1" fillId="0" borderId="14" xfId="1" applyNumberFormat="1" applyFont="1" applyBorder="1"/>
    <xf numFmtId="3" fontId="1" fillId="3" borderId="6" xfId="1" applyNumberFormat="1" applyFont="1" applyFill="1" applyBorder="1" applyAlignment="1">
      <alignment horizontal="center"/>
    </xf>
    <xf numFmtId="3" fontId="1" fillId="3" borderId="6" xfId="1" applyNumberFormat="1" applyFont="1" applyFill="1" applyBorder="1"/>
    <xf numFmtId="3" fontId="1" fillId="0" borderId="6" xfId="1" applyNumberFormat="1" applyFont="1" applyBorder="1"/>
    <xf numFmtId="3" fontId="1" fillId="3" borderId="6" xfId="1" applyNumberFormat="1" applyFont="1" applyFill="1" applyBorder="1" applyAlignment="1">
      <alignment horizontal="right"/>
    </xf>
    <xf numFmtId="3" fontId="1" fillId="0" borderId="6" xfId="1" applyNumberFormat="1" applyFont="1" applyFill="1" applyBorder="1" applyAlignment="1">
      <alignment horizontal="center"/>
    </xf>
    <xf numFmtId="3" fontId="1" fillId="0" borderId="6" xfId="1" applyNumberFormat="1" applyFont="1" applyFill="1" applyBorder="1"/>
    <xf numFmtId="3" fontId="1" fillId="0" borderId="0" xfId="1" applyNumberFormat="1" applyFont="1" applyFill="1" applyBorder="1"/>
    <xf numFmtId="0" fontId="1" fillId="0" borderId="0" xfId="0" applyFont="1" applyFill="1"/>
    <xf numFmtId="3" fontId="1" fillId="0" borderId="6" xfId="1" applyNumberFormat="1" applyFont="1" applyBorder="1" applyAlignment="1">
      <alignment horizontal="center"/>
    </xf>
    <xf numFmtId="3" fontId="1" fillId="0" borderId="4" xfId="1" applyNumberFormat="1" applyFont="1" applyBorder="1"/>
    <xf numFmtId="3" fontId="1" fillId="0" borderId="12" xfId="1" applyNumberFormat="1" applyFont="1" applyBorder="1"/>
    <xf numFmtId="3" fontId="1" fillId="0" borderId="5" xfId="1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0" xfId="0" applyFont="1" applyFill="1" applyBorder="1" applyAlignment="1">
      <alignment horizontal="center"/>
    </xf>
    <xf numFmtId="3" fontId="1" fillId="0" borderId="10" xfId="1" applyNumberFormat="1" applyFont="1" applyFill="1" applyBorder="1" applyAlignment="1">
      <alignment horizontal="center"/>
    </xf>
    <xf numFmtId="3" fontId="1" fillId="0" borderId="10" xfId="1" applyNumberFormat="1" applyFont="1" applyFill="1" applyBorder="1"/>
    <xf numFmtId="3" fontId="1" fillId="0" borderId="0" xfId="0" applyNumberFormat="1" applyFont="1"/>
    <xf numFmtId="3" fontId="3" fillId="0" borderId="12" xfId="1" applyNumberFormat="1" applyFont="1" applyBorder="1" applyAlignment="1">
      <alignment horizontal="left"/>
    </xf>
    <xf numFmtId="3" fontId="1" fillId="0" borderId="2" xfId="1" applyNumberFormat="1" applyFont="1" applyBorder="1"/>
    <xf numFmtId="0" fontId="1" fillId="0" borderId="0" xfId="0" applyFont="1" applyFill="1" applyBorder="1"/>
    <xf numFmtId="3" fontId="1" fillId="0" borderId="8" xfId="1" applyNumberFormat="1" applyFont="1" applyBorder="1"/>
    <xf numFmtId="0" fontId="3" fillId="0" borderId="12" xfId="0" applyFont="1" applyBorder="1" applyAlignment="1">
      <alignment horizontal="left"/>
    </xf>
    <xf numFmtId="0" fontId="1" fillId="0" borderId="12" xfId="0" applyFont="1" applyBorder="1"/>
    <xf numFmtId="0" fontId="4" fillId="0" borderId="2" xfId="0" applyFont="1" applyBorder="1" applyAlignment="1">
      <alignment horizontal="left"/>
    </xf>
    <xf numFmtId="3" fontId="4" fillId="0" borderId="0" xfId="1" applyNumberFormat="1" applyFont="1"/>
    <xf numFmtId="3" fontId="1" fillId="0" borderId="0" xfId="0" applyNumberFormat="1" applyFont="1" applyBorder="1"/>
    <xf numFmtId="3" fontId="1" fillId="0" borderId="16" xfId="1" applyNumberFormat="1" applyFont="1" applyBorder="1"/>
    <xf numFmtId="0" fontId="2" fillId="0" borderId="0" xfId="0" applyFont="1"/>
    <xf numFmtId="3" fontId="1" fillId="4" borderId="6" xfId="1" applyNumberFormat="1" applyFont="1" applyFill="1" applyBorder="1"/>
    <xf numFmtId="3" fontId="1" fillId="5" borderId="6" xfId="1" applyNumberFormat="1" applyFont="1" applyFill="1" applyBorder="1"/>
    <xf numFmtId="3" fontId="1" fillId="0" borderId="17" xfId="1" applyNumberFormat="1" applyFont="1" applyFill="1" applyBorder="1"/>
    <xf numFmtId="3" fontId="1" fillId="0" borderId="7" xfId="1" applyNumberFormat="1" applyFont="1" applyFill="1" applyBorder="1" applyAlignment="1">
      <alignment horizontal="center"/>
    </xf>
    <xf numFmtId="3" fontId="1" fillId="4" borderId="6" xfId="1" applyNumberFormat="1" applyFont="1" applyFill="1" applyBorder="1" applyAlignment="1">
      <alignment horizontal="center"/>
    </xf>
    <xf numFmtId="3" fontId="1" fillId="4" borderId="6" xfId="1" applyNumberFormat="1" applyFont="1" applyFill="1" applyBorder="1" applyAlignment="1">
      <alignment horizontal="right"/>
    </xf>
    <xf numFmtId="3" fontId="1" fillId="2" borderId="15" xfId="1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3" fontId="1" fillId="2" borderId="8" xfId="1" applyNumberFormat="1" applyFont="1" applyFill="1" applyBorder="1" applyAlignment="1">
      <alignment horizontal="left"/>
    </xf>
    <xf numFmtId="3" fontId="1" fillId="0" borderId="0" xfId="1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1"/>
  <sheetViews>
    <sheetView showGridLines="0" tabSelected="1" workbookViewId="0">
      <selection activeCell="C5" sqref="C5"/>
    </sheetView>
  </sheetViews>
  <sheetFormatPr defaultColWidth="9" defaultRowHeight="12.9" x14ac:dyDescent="0.35"/>
  <cols>
    <col min="1" max="1" width="3.2109375" style="3" customWidth="1"/>
    <col min="2" max="2" width="3.2109375" style="33" customWidth="1"/>
    <col min="3" max="3" width="31.85546875" style="3" customWidth="1"/>
    <col min="4" max="4" width="8.5" style="3" customWidth="1"/>
    <col min="5" max="7" width="9" style="3" customWidth="1"/>
    <col min="8" max="8" width="1.640625" style="3" customWidth="1"/>
    <col min="9" max="10" width="9" style="3" customWidth="1"/>
    <col min="11" max="11" width="2.140625" style="3" customWidth="1"/>
    <col min="12" max="12" width="4.640625" style="3" bestFit="1" customWidth="1"/>
    <col min="13" max="13" width="20.5" style="3" bestFit="1" customWidth="1"/>
    <col min="14" max="14" width="9" style="3" customWidth="1"/>
    <col min="15" max="15" width="2.35546875" style="3" customWidth="1"/>
    <col min="16" max="16" width="22.35546875" style="3" bestFit="1" customWidth="1"/>
    <col min="17" max="257" width="11" style="3" customWidth="1"/>
    <col min="258" max="16384" width="9" style="3"/>
  </cols>
  <sheetData>
    <row r="2" spans="2:12" x14ac:dyDescent="0.35">
      <c r="B2" s="34" t="s">
        <v>54</v>
      </c>
    </row>
    <row r="3" spans="2:12" x14ac:dyDescent="0.35">
      <c r="B3" s="34"/>
    </row>
    <row r="4" spans="2:12" x14ac:dyDescent="0.35">
      <c r="B4" s="1" t="s">
        <v>47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2:12" x14ac:dyDescent="0.35">
      <c r="B5" s="4"/>
      <c r="C5" s="5" t="s">
        <v>53</v>
      </c>
      <c r="D5" s="6"/>
      <c r="E5" s="60" t="s">
        <v>0</v>
      </c>
      <c r="F5" s="61"/>
      <c r="G5" s="62"/>
      <c r="H5" s="7"/>
      <c r="I5" s="60" t="s">
        <v>24</v>
      </c>
      <c r="J5" s="62"/>
      <c r="K5" s="8"/>
      <c r="L5" s="8"/>
    </row>
    <row r="6" spans="2:12" x14ac:dyDescent="0.35">
      <c r="B6" s="9"/>
      <c r="C6" s="58" t="s">
        <v>50</v>
      </c>
      <c r="D6" s="10"/>
      <c r="E6" s="11" t="s">
        <v>1</v>
      </c>
      <c r="F6" s="11" t="s">
        <v>46</v>
      </c>
      <c r="G6" s="12"/>
      <c r="H6" s="8"/>
      <c r="I6" s="11" t="s">
        <v>3</v>
      </c>
      <c r="J6" s="11" t="s">
        <v>4</v>
      </c>
      <c r="K6" s="8"/>
      <c r="L6" s="8"/>
    </row>
    <row r="7" spans="2:12" x14ac:dyDescent="0.35">
      <c r="B7" s="13" t="s">
        <v>5</v>
      </c>
      <c r="C7" s="14" t="s">
        <v>6</v>
      </c>
      <c r="D7" s="13" t="s">
        <v>7</v>
      </c>
      <c r="E7" s="15" t="s">
        <v>8</v>
      </c>
      <c r="F7" s="15" t="s">
        <v>45</v>
      </c>
      <c r="G7" s="15" t="s">
        <v>9</v>
      </c>
      <c r="H7" s="8"/>
      <c r="I7" s="15" t="s">
        <v>10</v>
      </c>
      <c r="J7" s="15" t="s">
        <v>11</v>
      </c>
      <c r="K7" s="16"/>
      <c r="L7" s="16"/>
    </row>
    <row r="8" spans="2:12" ht="18" customHeight="1" x14ac:dyDescent="0.35">
      <c r="B8" s="17">
        <v>1</v>
      </c>
      <c r="C8" s="18" t="s">
        <v>12</v>
      </c>
      <c r="D8" s="18"/>
      <c r="E8" s="19"/>
      <c r="F8" s="19"/>
      <c r="G8" s="19"/>
      <c r="H8" s="8"/>
      <c r="I8" s="19"/>
      <c r="J8" s="20"/>
      <c r="K8" s="16"/>
      <c r="L8" s="16"/>
    </row>
    <row r="9" spans="2:12" ht="18" customHeight="1" x14ac:dyDescent="0.35">
      <c r="B9" s="21">
        <v>2</v>
      </c>
      <c r="C9" s="22" t="s">
        <v>13</v>
      </c>
      <c r="D9" s="22">
        <v>4000</v>
      </c>
      <c r="E9" s="23"/>
      <c r="F9" s="23"/>
      <c r="G9" s="23"/>
      <c r="H9" s="8"/>
      <c r="I9" s="23"/>
      <c r="J9" s="20"/>
      <c r="K9" s="16"/>
      <c r="L9" s="16"/>
    </row>
    <row r="10" spans="2:12" ht="18" customHeight="1" x14ac:dyDescent="0.35">
      <c r="B10" s="21">
        <v>3</v>
      </c>
      <c r="C10" s="22" t="s">
        <v>14</v>
      </c>
      <c r="D10" s="22">
        <v>850</v>
      </c>
      <c r="E10" s="23"/>
      <c r="F10" s="23"/>
      <c r="G10" s="23"/>
      <c r="H10" s="8"/>
      <c r="I10" s="23"/>
      <c r="J10" s="20"/>
      <c r="K10" s="16"/>
      <c r="L10" s="16"/>
    </row>
    <row r="11" spans="2:12" ht="18" customHeight="1" x14ac:dyDescent="0.35">
      <c r="B11" s="21">
        <v>4</v>
      </c>
      <c r="C11" s="22" t="s">
        <v>15</v>
      </c>
      <c r="D11" s="22">
        <v>15000</v>
      </c>
      <c r="E11" s="23"/>
      <c r="F11" s="23"/>
      <c r="G11" s="23"/>
      <c r="H11" s="8"/>
      <c r="I11" s="23"/>
      <c r="J11" s="20"/>
      <c r="K11" s="16"/>
      <c r="L11" s="16"/>
    </row>
    <row r="12" spans="2:12" ht="18" customHeight="1" x14ac:dyDescent="0.35">
      <c r="B12" s="21">
        <v>5</v>
      </c>
      <c r="C12" s="22" t="s">
        <v>16</v>
      </c>
      <c r="D12" s="22">
        <v>2500</v>
      </c>
      <c r="E12" s="23"/>
      <c r="F12" s="23"/>
      <c r="G12" s="23"/>
      <c r="H12" s="8"/>
      <c r="I12" s="23"/>
      <c r="J12" s="20"/>
      <c r="K12" s="16"/>
      <c r="L12" s="16"/>
    </row>
    <row r="13" spans="2:12" ht="18" customHeight="1" x14ac:dyDescent="0.35">
      <c r="B13" s="21">
        <v>6</v>
      </c>
      <c r="C13" s="22" t="s">
        <v>15</v>
      </c>
      <c r="D13" s="22">
        <v>4000</v>
      </c>
      <c r="E13" s="23"/>
      <c r="F13" s="23"/>
      <c r="G13" s="23"/>
      <c r="H13" s="8"/>
      <c r="I13" s="23"/>
      <c r="J13" s="20"/>
      <c r="K13" s="16"/>
      <c r="L13" s="16"/>
    </row>
    <row r="14" spans="2:12" ht="18" customHeight="1" x14ac:dyDescent="0.35">
      <c r="B14" s="21">
        <v>7</v>
      </c>
      <c r="C14" s="22" t="s">
        <v>17</v>
      </c>
      <c r="D14" s="21" t="s">
        <v>18</v>
      </c>
      <c r="E14" s="23"/>
      <c r="F14" s="23"/>
      <c r="G14" s="23"/>
      <c r="H14" s="8"/>
      <c r="I14" s="23"/>
      <c r="J14" s="20"/>
      <c r="K14" s="16"/>
      <c r="L14" s="16"/>
    </row>
    <row r="15" spans="2:12" ht="18" customHeight="1" x14ac:dyDescent="0.35">
      <c r="B15" s="21">
        <v>8</v>
      </c>
      <c r="C15" s="22" t="s">
        <v>19</v>
      </c>
      <c r="D15" s="22">
        <v>1000</v>
      </c>
      <c r="E15" s="23"/>
      <c r="F15" s="23"/>
      <c r="G15" s="23"/>
      <c r="H15" s="8"/>
      <c r="I15" s="23"/>
      <c r="J15" s="20"/>
      <c r="K15" s="16"/>
      <c r="L15" s="16"/>
    </row>
    <row r="16" spans="2:12" ht="18" customHeight="1" x14ac:dyDescent="0.35">
      <c r="B16" s="21">
        <v>9</v>
      </c>
      <c r="C16" s="22" t="s">
        <v>20</v>
      </c>
      <c r="D16" s="24">
        <v>11000</v>
      </c>
      <c r="E16" s="23"/>
      <c r="F16" s="23"/>
      <c r="G16" s="23"/>
      <c r="H16" s="8"/>
      <c r="I16" s="23"/>
      <c r="J16" s="20"/>
      <c r="K16" s="16"/>
      <c r="L16" s="16"/>
    </row>
    <row r="17" spans="2:12" ht="18" customHeight="1" x14ac:dyDescent="0.35">
      <c r="B17" s="21">
        <v>10</v>
      </c>
      <c r="C17" s="22" t="s">
        <v>21</v>
      </c>
      <c r="D17" s="22">
        <v>375</v>
      </c>
      <c r="E17" s="23"/>
      <c r="F17" s="23"/>
      <c r="G17" s="23"/>
      <c r="H17" s="8"/>
      <c r="I17" s="23"/>
      <c r="J17" s="20"/>
      <c r="K17" s="16"/>
      <c r="L17" s="16"/>
    </row>
    <row r="18" spans="2:12" s="28" customFormat="1" ht="18" customHeight="1" x14ac:dyDescent="0.35">
      <c r="B18" s="54"/>
      <c r="C18" s="50" t="s">
        <v>22</v>
      </c>
      <c r="D18" s="50"/>
      <c r="E18" s="50"/>
      <c r="F18" s="50"/>
      <c r="G18" s="50"/>
      <c r="H18" s="52"/>
      <c r="I18" s="50"/>
      <c r="J18" s="50"/>
      <c r="K18" s="27"/>
      <c r="L18" s="27"/>
    </row>
    <row r="19" spans="2:12" ht="18" customHeight="1" x14ac:dyDescent="0.35">
      <c r="B19" s="29"/>
      <c r="C19" s="30" t="s">
        <v>23</v>
      </c>
      <c r="D19" s="31"/>
      <c r="E19" s="32"/>
      <c r="F19" s="32"/>
      <c r="G19" s="51"/>
      <c r="H19" s="53"/>
      <c r="I19" s="51"/>
      <c r="J19" s="32"/>
      <c r="K19" s="2"/>
      <c r="L19" s="2"/>
    </row>
    <row r="20" spans="2:12" x14ac:dyDescent="0.35">
      <c r="B20" s="1"/>
      <c r="C20" s="2"/>
      <c r="D20" s="2"/>
      <c r="E20" s="2"/>
      <c r="F20" s="2"/>
      <c r="G20" s="2"/>
      <c r="H20" s="1"/>
      <c r="I20" s="2"/>
      <c r="J20" s="2"/>
      <c r="K20" s="2"/>
      <c r="L20" s="2"/>
    </row>
    <row r="21" spans="2:12" x14ac:dyDescent="0.35">
      <c r="B21" s="2" t="s">
        <v>48</v>
      </c>
    </row>
    <row r="22" spans="2:12" x14ac:dyDescent="0.35">
      <c r="B22" s="2"/>
      <c r="C22" s="39" t="s">
        <v>2</v>
      </c>
      <c r="D22" s="31"/>
    </row>
    <row r="23" spans="2:12" x14ac:dyDescent="0.35">
      <c r="B23" s="2"/>
      <c r="C23" s="2" t="s">
        <v>27</v>
      </c>
      <c r="D23" s="2"/>
    </row>
    <row r="24" spans="2:12" x14ac:dyDescent="0.35">
      <c r="B24" s="2"/>
      <c r="C24" s="31" t="s">
        <v>28</v>
      </c>
      <c r="D24" s="31"/>
    </row>
    <row r="25" spans="2:12" x14ac:dyDescent="0.35">
      <c r="B25" s="2"/>
    </row>
    <row r="26" spans="2:12" x14ac:dyDescent="0.35">
      <c r="B26" s="2"/>
      <c r="C26" s="2" t="s">
        <v>29</v>
      </c>
      <c r="D26" s="2"/>
    </row>
    <row r="27" spans="2:12" x14ac:dyDescent="0.35">
      <c r="B27" s="2"/>
      <c r="C27" s="2" t="s">
        <v>30</v>
      </c>
      <c r="D27" s="2"/>
    </row>
    <row r="28" spans="2:12" x14ac:dyDescent="0.35">
      <c r="B28" s="2"/>
      <c r="C28" s="2" t="s">
        <v>31</v>
      </c>
      <c r="D28" s="2"/>
    </row>
    <row r="29" spans="2:12" x14ac:dyDescent="0.35">
      <c r="B29" s="2"/>
      <c r="C29" s="2" t="s">
        <v>32</v>
      </c>
      <c r="D29" s="2"/>
    </row>
    <row r="30" spans="2:12" x14ac:dyDescent="0.35">
      <c r="B30" s="2"/>
      <c r="C30" s="2" t="s">
        <v>33</v>
      </c>
      <c r="D30" s="2"/>
    </row>
    <row r="31" spans="2:12" x14ac:dyDescent="0.35">
      <c r="B31" s="2"/>
      <c r="C31" s="31" t="s">
        <v>34</v>
      </c>
      <c r="D31" s="31"/>
    </row>
    <row r="32" spans="2:12" x14ac:dyDescent="0.35">
      <c r="B32" s="2"/>
      <c r="C32" s="2"/>
      <c r="D32" s="2"/>
    </row>
    <row r="33" spans="2:4" x14ac:dyDescent="0.35">
      <c r="B33" s="3"/>
      <c r="C33" s="40" t="s">
        <v>2</v>
      </c>
      <c r="D33" s="40"/>
    </row>
    <row r="34" spans="2:4" x14ac:dyDescent="0.35">
      <c r="B34" s="3"/>
      <c r="C34" s="42" t="s">
        <v>35</v>
      </c>
      <c r="D34" s="42"/>
    </row>
    <row r="35" spans="2:4" x14ac:dyDescent="0.35">
      <c r="B35" s="3"/>
      <c r="C35" s="31" t="s">
        <v>36</v>
      </c>
      <c r="D35" s="31"/>
    </row>
    <row r="36" spans="2:4" x14ac:dyDescent="0.35">
      <c r="B36" s="3"/>
      <c r="C36" s="27"/>
      <c r="D36" s="38"/>
    </row>
    <row r="37" spans="2:4" x14ac:dyDescent="0.35">
      <c r="B37" s="3"/>
    </row>
    <row r="38" spans="2:4" x14ac:dyDescent="0.35">
      <c r="B38" s="3"/>
      <c r="C38" s="43" t="s">
        <v>38</v>
      </c>
      <c r="D38" s="44"/>
    </row>
    <row r="39" spans="2:4" x14ac:dyDescent="0.35">
      <c r="B39" s="3"/>
      <c r="C39" s="45" t="s">
        <v>0</v>
      </c>
      <c r="D39" s="7"/>
    </row>
    <row r="40" spans="2:4" x14ac:dyDescent="0.35">
      <c r="B40" s="3"/>
      <c r="C40" s="40" t="s">
        <v>1</v>
      </c>
      <c r="D40" s="40"/>
    </row>
    <row r="41" spans="2:4" x14ac:dyDescent="0.35">
      <c r="B41" s="3"/>
      <c r="C41" s="16" t="s">
        <v>49</v>
      </c>
      <c r="D41" s="16"/>
    </row>
    <row r="42" spans="2:4" x14ac:dyDescent="0.35">
      <c r="B42" s="3"/>
      <c r="C42" s="42" t="s">
        <v>9</v>
      </c>
      <c r="D42" s="42"/>
    </row>
    <row r="43" spans="2:4" x14ac:dyDescent="0.35">
      <c r="B43" s="3"/>
      <c r="C43" s="31" t="s">
        <v>39</v>
      </c>
      <c r="D43" s="31"/>
    </row>
    <row r="44" spans="2:4" x14ac:dyDescent="0.35">
      <c r="B44" s="3"/>
      <c r="C44" s="16"/>
      <c r="D44" s="16"/>
    </row>
    <row r="45" spans="2:4" x14ac:dyDescent="0.35">
      <c r="B45" s="3"/>
      <c r="C45" s="46" t="s">
        <v>40</v>
      </c>
      <c r="D45" s="16"/>
    </row>
    <row r="46" spans="2:4" x14ac:dyDescent="0.35">
      <c r="B46" s="3"/>
      <c r="C46" s="16" t="s">
        <v>41</v>
      </c>
      <c r="D46" s="47"/>
    </row>
    <row r="47" spans="2:4" x14ac:dyDescent="0.35">
      <c r="B47" s="3"/>
      <c r="C47" s="48" t="s">
        <v>42</v>
      </c>
      <c r="D47" s="48"/>
    </row>
    <row r="48" spans="2:4" x14ac:dyDescent="0.35">
      <c r="B48" s="3"/>
      <c r="C48" s="31" t="s">
        <v>43</v>
      </c>
      <c r="D48" s="31"/>
    </row>
    <row r="49" spans="2:2" x14ac:dyDescent="0.35">
      <c r="B49" s="3"/>
    </row>
    <row r="50" spans="2:2" x14ac:dyDescent="0.35">
      <c r="B50" s="3"/>
    </row>
    <row r="51" spans="2:2" x14ac:dyDescent="0.35">
      <c r="B51" s="3"/>
    </row>
  </sheetData>
  <mergeCells count="2">
    <mergeCell ref="E5:G5"/>
    <mergeCell ref="I5:J5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50"/>
  <sheetViews>
    <sheetView showGridLines="0" workbookViewId="0">
      <selection activeCell="C5" sqref="C5"/>
    </sheetView>
  </sheetViews>
  <sheetFormatPr defaultColWidth="9" defaultRowHeight="12.9" x14ac:dyDescent="0.35"/>
  <cols>
    <col min="1" max="1" width="3.640625" style="3" customWidth="1"/>
    <col min="2" max="2" width="3.2109375" style="3" customWidth="1"/>
    <col min="3" max="3" width="26.140625" style="3" customWidth="1"/>
    <col min="4" max="4" width="7.7109375" style="3" customWidth="1"/>
    <col min="5" max="7" width="9" style="3" customWidth="1"/>
    <col min="8" max="8" width="1.35546875" style="3" customWidth="1"/>
    <col min="9" max="10" width="9" style="3" customWidth="1"/>
    <col min="11" max="11" width="2.140625" style="41" customWidth="1"/>
    <col min="12" max="12" width="3.85546875" style="3" customWidth="1"/>
    <col min="13" max="13" width="4.640625" style="3" customWidth="1"/>
    <col min="14" max="14" width="10.2109375" style="3" customWidth="1"/>
    <col min="15" max="15" width="9" style="3" customWidth="1"/>
    <col min="16" max="16" width="4.5" style="3" customWidth="1"/>
    <col min="17" max="17" width="10.35546875" style="3" customWidth="1"/>
    <col min="18" max="18" width="5.35546875" style="3" customWidth="1"/>
    <col min="19" max="16384" width="9" style="3"/>
  </cols>
  <sheetData>
    <row r="2" spans="2:13" x14ac:dyDescent="0.35">
      <c r="B2" s="49" t="s">
        <v>52</v>
      </c>
    </row>
    <row r="3" spans="2:13" x14ac:dyDescent="0.35">
      <c r="B3" s="49"/>
    </row>
    <row r="4" spans="2:13" x14ac:dyDescent="0.35">
      <c r="B4" s="3" t="s">
        <v>47</v>
      </c>
    </row>
    <row r="5" spans="2:13" x14ac:dyDescent="0.35">
      <c r="B5" s="4"/>
      <c r="C5" s="5" t="s">
        <v>53</v>
      </c>
      <c r="D5" s="6"/>
      <c r="E5" s="60" t="s">
        <v>0</v>
      </c>
      <c r="F5" s="61"/>
      <c r="G5" s="62"/>
      <c r="H5" s="7"/>
      <c r="I5" s="60" t="s">
        <v>24</v>
      </c>
      <c r="J5" s="62"/>
      <c r="K5" s="35"/>
      <c r="L5" s="57" t="s">
        <v>25</v>
      </c>
    </row>
    <row r="6" spans="2:13" s="33" customFormat="1" x14ac:dyDescent="0.35">
      <c r="B6" s="9"/>
      <c r="C6" s="58" t="s">
        <v>50</v>
      </c>
      <c r="D6" s="10"/>
      <c r="E6" s="11" t="s">
        <v>1</v>
      </c>
      <c r="F6" s="11" t="s">
        <v>44</v>
      </c>
      <c r="G6" s="12"/>
      <c r="H6" s="8"/>
      <c r="I6" s="11" t="s">
        <v>3</v>
      </c>
      <c r="J6" s="11" t="s">
        <v>4</v>
      </c>
      <c r="K6" s="36"/>
      <c r="L6" s="56"/>
      <c r="M6" s="8"/>
    </row>
    <row r="7" spans="2:13" x14ac:dyDescent="0.35">
      <c r="B7" s="13" t="s">
        <v>5</v>
      </c>
      <c r="C7" s="14" t="s">
        <v>6</v>
      </c>
      <c r="D7" s="13" t="s">
        <v>7</v>
      </c>
      <c r="E7" s="15" t="s">
        <v>8</v>
      </c>
      <c r="F7" s="15" t="s">
        <v>45</v>
      </c>
      <c r="G7" s="15" t="s">
        <v>9</v>
      </c>
      <c r="H7" s="8"/>
      <c r="I7" s="15" t="s">
        <v>10</v>
      </c>
      <c r="J7" s="15" t="s">
        <v>11</v>
      </c>
      <c r="K7" s="36"/>
      <c r="L7" s="10"/>
      <c r="M7" s="8"/>
    </row>
    <row r="8" spans="2:13" ht="18" customHeight="1" x14ac:dyDescent="0.35">
      <c r="B8" s="17">
        <v>1</v>
      </c>
      <c r="C8" s="18" t="s">
        <v>12</v>
      </c>
      <c r="D8" s="18"/>
      <c r="E8" s="19">
        <v>17700</v>
      </c>
      <c r="F8" s="19">
        <v>13275</v>
      </c>
      <c r="G8" s="19">
        <v>94505</v>
      </c>
      <c r="H8" s="8"/>
      <c r="I8" s="19">
        <v>-77480</v>
      </c>
      <c r="J8" s="19">
        <v>-48000</v>
      </c>
      <c r="K8" s="37"/>
      <c r="L8" s="29"/>
      <c r="M8" s="8"/>
    </row>
    <row r="9" spans="2:13" ht="18" customHeight="1" x14ac:dyDescent="0.35">
      <c r="B9" s="21">
        <f>+B8+1</f>
        <v>2</v>
      </c>
      <c r="C9" s="22" t="s">
        <v>13</v>
      </c>
      <c r="D9" s="22">
        <v>4000</v>
      </c>
      <c r="E9" s="23"/>
      <c r="F9" s="23"/>
      <c r="G9" s="23">
        <f>-D9</f>
        <v>-4000</v>
      </c>
      <c r="H9" s="8"/>
      <c r="I9" s="23">
        <f>+D9</f>
        <v>4000</v>
      </c>
      <c r="J9" s="23"/>
      <c r="K9" s="37"/>
      <c r="L9" s="29">
        <f t="shared" ref="L9:L19" si="0">SUM(E9:J9)</f>
        <v>0</v>
      </c>
      <c r="M9" s="16"/>
    </row>
    <row r="10" spans="2:13" ht="18" customHeight="1" x14ac:dyDescent="0.35">
      <c r="B10" s="21">
        <f t="shared" ref="B10:B17" si="1">+B9+1</f>
        <v>3</v>
      </c>
      <c r="C10" s="22" t="s">
        <v>14</v>
      </c>
      <c r="D10" s="22">
        <v>850</v>
      </c>
      <c r="E10" s="23"/>
      <c r="F10" s="23"/>
      <c r="G10" s="23">
        <v>-850</v>
      </c>
      <c r="H10" s="8"/>
      <c r="I10" s="23">
        <v>850</v>
      </c>
      <c r="J10" s="23"/>
      <c r="K10" s="37"/>
      <c r="L10" s="29">
        <f t="shared" si="0"/>
        <v>0</v>
      </c>
      <c r="M10" s="16"/>
    </row>
    <row r="11" spans="2:13" ht="18" customHeight="1" x14ac:dyDescent="0.35">
      <c r="B11" s="21">
        <f t="shared" si="1"/>
        <v>4</v>
      </c>
      <c r="C11" s="22" t="s">
        <v>26</v>
      </c>
      <c r="D11" s="22">
        <v>15000</v>
      </c>
      <c r="E11" s="23"/>
      <c r="F11" s="23"/>
      <c r="G11" s="23">
        <f>+D11</f>
        <v>15000</v>
      </c>
      <c r="H11" s="8"/>
      <c r="I11" s="23">
        <f>-D11</f>
        <v>-15000</v>
      </c>
      <c r="J11" s="23"/>
      <c r="K11" s="37"/>
      <c r="L11" s="29">
        <f t="shared" si="0"/>
        <v>0</v>
      </c>
      <c r="M11" s="16"/>
    </row>
    <row r="12" spans="2:13" ht="18" customHeight="1" x14ac:dyDescent="0.35">
      <c r="B12" s="21">
        <f t="shared" si="1"/>
        <v>5</v>
      </c>
      <c r="C12" s="22" t="s">
        <v>16</v>
      </c>
      <c r="D12" s="22">
        <v>2500</v>
      </c>
      <c r="E12" s="23"/>
      <c r="F12" s="23"/>
      <c r="G12" s="23">
        <v>-2500</v>
      </c>
      <c r="H12" s="8"/>
      <c r="I12" s="23">
        <v>2500</v>
      </c>
      <c r="J12" s="23"/>
      <c r="K12" s="37"/>
      <c r="L12" s="29">
        <f t="shared" si="0"/>
        <v>0</v>
      </c>
      <c r="M12" s="16"/>
    </row>
    <row r="13" spans="2:13" ht="18" customHeight="1" x14ac:dyDescent="0.35">
      <c r="B13" s="21">
        <f t="shared" si="1"/>
        <v>6</v>
      </c>
      <c r="C13" s="22" t="s">
        <v>26</v>
      </c>
      <c r="D13" s="22">
        <v>4000</v>
      </c>
      <c r="E13" s="23"/>
      <c r="F13" s="23"/>
      <c r="G13" s="23">
        <v>4000</v>
      </c>
      <c r="H13" s="8"/>
      <c r="I13" s="23">
        <v>-4000</v>
      </c>
      <c r="J13" s="23"/>
      <c r="K13" s="37"/>
      <c r="L13" s="29">
        <f t="shared" si="0"/>
        <v>0</v>
      </c>
      <c r="M13" s="16"/>
    </row>
    <row r="14" spans="2:13" ht="18" customHeight="1" x14ac:dyDescent="0.35">
      <c r="B14" s="21">
        <f t="shared" si="1"/>
        <v>7</v>
      </c>
      <c r="C14" s="22" t="s">
        <v>17</v>
      </c>
      <c r="D14" s="24">
        <f>+E21</f>
        <v>239.99999999999991</v>
      </c>
      <c r="E14" s="23"/>
      <c r="F14" s="23"/>
      <c r="G14" s="23">
        <f>-D14</f>
        <v>-239.99999999999991</v>
      </c>
      <c r="H14" s="8"/>
      <c r="I14" s="23">
        <f>+D14</f>
        <v>239.99999999999991</v>
      </c>
      <c r="J14" s="23"/>
      <c r="K14" s="37"/>
      <c r="L14" s="29">
        <f t="shared" si="0"/>
        <v>0</v>
      </c>
      <c r="M14" s="16"/>
    </row>
    <row r="15" spans="2:13" ht="18" customHeight="1" x14ac:dyDescent="0.35">
      <c r="B15" s="21">
        <f t="shared" si="1"/>
        <v>8</v>
      </c>
      <c r="C15" s="22" t="s">
        <v>19</v>
      </c>
      <c r="D15" s="22">
        <v>1000</v>
      </c>
      <c r="E15" s="23"/>
      <c r="F15" s="23"/>
      <c r="G15" s="23">
        <f>-D15</f>
        <v>-1000</v>
      </c>
      <c r="H15" s="8"/>
      <c r="I15" s="23"/>
      <c r="J15" s="23">
        <f>+D15</f>
        <v>1000</v>
      </c>
      <c r="K15" s="37"/>
      <c r="L15" s="29">
        <f t="shared" si="0"/>
        <v>0</v>
      </c>
      <c r="M15" s="16"/>
    </row>
    <row r="16" spans="2:13" ht="18" customHeight="1" x14ac:dyDescent="0.35">
      <c r="B16" s="21">
        <f t="shared" si="1"/>
        <v>9</v>
      </c>
      <c r="C16" s="22" t="s">
        <v>20</v>
      </c>
      <c r="D16" s="24">
        <v>11000</v>
      </c>
      <c r="E16" s="23"/>
      <c r="F16" s="23"/>
      <c r="G16" s="23">
        <f>-D16</f>
        <v>-11000</v>
      </c>
      <c r="H16" s="8"/>
      <c r="I16" s="23">
        <f>+D16</f>
        <v>11000</v>
      </c>
      <c r="J16" s="23"/>
      <c r="K16" s="37"/>
      <c r="L16" s="29">
        <f t="shared" si="0"/>
        <v>0</v>
      </c>
      <c r="M16" s="16"/>
    </row>
    <row r="17" spans="2:22" ht="18" customHeight="1" x14ac:dyDescent="0.35">
      <c r="B17" s="21">
        <f t="shared" si="1"/>
        <v>10</v>
      </c>
      <c r="C17" s="22" t="s">
        <v>21</v>
      </c>
      <c r="D17" s="22">
        <v>375</v>
      </c>
      <c r="E17" s="23">
        <v>-150</v>
      </c>
      <c r="F17" s="23">
        <v>-225</v>
      </c>
      <c r="G17" s="23"/>
      <c r="H17" s="8"/>
      <c r="I17" s="23">
        <f>+D17</f>
        <v>375</v>
      </c>
      <c r="J17" s="23"/>
      <c r="K17" s="37"/>
      <c r="L17" s="29">
        <f t="shared" si="0"/>
        <v>0</v>
      </c>
      <c r="M17" s="16"/>
    </row>
    <row r="18" spans="2:22" ht="18" customHeight="1" x14ac:dyDescent="0.35">
      <c r="B18" s="54"/>
      <c r="C18" s="50" t="s">
        <v>22</v>
      </c>
      <c r="D18" s="55"/>
      <c r="E18" s="50">
        <f>SUM(E8:E17)</f>
        <v>17550</v>
      </c>
      <c r="F18" s="50">
        <f>SUM(F8:F17)</f>
        <v>13050</v>
      </c>
      <c r="G18" s="50">
        <f>SUM(G8:G17)</f>
        <v>93915</v>
      </c>
      <c r="H18" s="52"/>
      <c r="I18" s="50">
        <f>SUM(I8:I17)</f>
        <v>-77515</v>
      </c>
      <c r="J18" s="50">
        <f>SUM(J8:J17)</f>
        <v>-47000</v>
      </c>
      <c r="K18" s="37"/>
      <c r="L18" s="29">
        <f t="shared" si="0"/>
        <v>0</v>
      </c>
      <c r="M18" s="16"/>
    </row>
    <row r="19" spans="2:22" ht="18" customHeight="1" x14ac:dyDescent="0.35">
      <c r="B19" s="25"/>
      <c r="C19" s="26" t="s">
        <v>23</v>
      </c>
      <c r="D19" s="26"/>
      <c r="E19" s="32"/>
      <c r="F19" s="32"/>
      <c r="G19" s="51">
        <f>SUM(E18:G18)</f>
        <v>124515</v>
      </c>
      <c r="H19" s="53"/>
      <c r="I19" s="51">
        <f>SUM(I18:J18)</f>
        <v>-124515</v>
      </c>
      <c r="J19" s="32"/>
      <c r="K19" s="37"/>
      <c r="L19" s="29">
        <f t="shared" si="0"/>
        <v>0</v>
      </c>
      <c r="M19" s="16"/>
    </row>
    <row r="20" spans="2:22" ht="18" customHeight="1" x14ac:dyDescent="0.35">
      <c r="B20" s="59"/>
      <c r="C20" s="27"/>
      <c r="D20" s="27"/>
      <c r="E20" s="16"/>
      <c r="F20" s="16"/>
      <c r="G20" s="27"/>
      <c r="H20" s="59"/>
      <c r="I20" s="27"/>
      <c r="J20" s="16"/>
      <c r="K20" s="27"/>
      <c r="L20" s="8"/>
      <c r="M20" s="16"/>
    </row>
    <row r="21" spans="2:22" ht="18" customHeight="1" x14ac:dyDescent="0.35">
      <c r="B21" s="59"/>
      <c r="C21" s="16" t="s">
        <v>51</v>
      </c>
      <c r="D21" s="16"/>
      <c r="E21" s="42">
        <f>-J8*0.06*0.0833333333333333</f>
        <v>239.99999999999991</v>
      </c>
      <c r="F21" s="16"/>
      <c r="G21" s="27"/>
      <c r="H21" s="59"/>
      <c r="I21" s="27"/>
      <c r="J21" s="16"/>
      <c r="K21" s="27"/>
      <c r="L21" s="8"/>
      <c r="M21" s="16"/>
    </row>
    <row r="22" spans="2:22" ht="18" customHeight="1" x14ac:dyDescent="0.35">
      <c r="B22" s="59"/>
      <c r="C22" s="27"/>
      <c r="D22" s="27"/>
      <c r="E22" s="16"/>
      <c r="F22" s="16"/>
      <c r="G22" s="27"/>
      <c r="H22" s="59"/>
      <c r="I22" s="27"/>
      <c r="J22" s="16"/>
      <c r="K22" s="27"/>
      <c r="L22" s="8"/>
      <c r="M22" s="16"/>
    </row>
    <row r="23" spans="2:22" x14ac:dyDescent="0.35">
      <c r="B23" s="2" t="s">
        <v>48</v>
      </c>
      <c r="J23" s="2"/>
      <c r="K23" s="27"/>
      <c r="L23" s="2"/>
      <c r="M23" s="2"/>
      <c r="P23" s="2"/>
      <c r="S23" s="16"/>
      <c r="T23" s="16"/>
    </row>
    <row r="24" spans="2:22" x14ac:dyDescent="0.35">
      <c r="B24" s="2"/>
      <c r="C24" s="39" t="s">
        <v>2</v>
      </c>
      <c r="D24" s="31"/>
      <c r="J24" s="2"/>
      <c r="K24" s="27"/>
      <c r="L24" s="2"/>
      <c r="M24" s="2"/>
      <c r="P24" s="2"/>
      <c r="S24" s="16"/>
      <c r="T24" s="16"/>
    </row>
    <row r="25" spans="2:22" x14ac:dyDescent="0.35">
      <c r="B25" s="2"/>
      <c r="C25" s="2" t="s">
        <v>27</v>
      </c>
      <c r="D25" s="2">
        <f>-I11-I13</f>
        <v>19000</v>
      </c>
      <c r="J25" s="2"/>
      <c r="K25" s="27"/>
      <c r="L25" s="2"/>
      <c r="M25" s="2"/>
      <c r="P25" s="2"/>
      <c r="S25" s="16"/>
      <c r="T25" s="16"/>
    </row>
    <row r="26" spans="2:22" x14ac:dyDescent="0.35">
      <c r="B26" s="2"/>
      <c r="C26" s="31" t="s">
        <v>28</v>
      </c>
      <c r="D26" s="31">
        <f>SUM(D25:D25)</f>
        <v>19000</v>
      </c>
      <c r="J26" s="2"/>
      <c r="K26" s="27"/>
      <c r="L26" s="2"/>
      <c r="M26" s="2"/>
      <c r="P26" s="2"/>
      <c r="S26" s="16"/>
      <c r="T26" s="16"/>
    </row>
    <row r="27" spans="2:22" x14ac:dyDescent="0.35">
      <c r="B27" s="2"/>
      <c r="J27" s="2"/>
      <c r="K27" s="27"/>
      <c r="L27" s="2"/>
      <c r="M27" s="2"/>
      <c r="P27" s="2"/>
      <c r="S27" s="16"/>
      <c r="T27" s="16"/>
    </row>
    <row r="28" spans="2:22" x14ac:dyDescent="0.35">
      <c r="B28" s="2"/>
      <c r="C28" s="2" t="s">
        <v>29</v>
      </c>
      <c r="D28" s="2">
        <f>+D9</f>
        <v>4000</v>
      </c>
      <c r="J28" s="2"/>
      <c r="K28" s="27"/>
      <c r="L28" s="2"/>
      <c r="M28" s="2"/>
      <c r="P28" s="2"/>
      <c r="S28" s="16"/>
      <c r="T28" s="16"/>
    </row>
    <row r="29" spans="2:22" x14ac:dyDescent="0.35">
      <c r="B29" s="2"/>
      <c r="C29" s="2" t="s">
        <v>30</v>
      </c>
      <c r="D29" s="2">
        <f>+I12</f>
        <v>2500</v>
      </c>
      <c r="J29" s="2"/>
      <c r="K29" s="27"/>
      <c r="L29" s="2"/>
      <c r="M29" s="2"/>
      <c r="P29" s="2"/>
      <c r="S29" s="16"/>
      <c r="T29" s="16"/>
    </row>
    <row r="30" spans="2:22" x14ac:dyDescent="0.35">
      <c r="B30" s="2"/>
      <c r="C30" s="2" t="s">
        <v>31</v>
      </c>
      <c r="D30" s="2">
        <f>+I10</f>
        <v>850</v>
      </c>
      <c r="J30" s="2"/>
      <c r="K30" s="27"/>
      <c r="L30" s="2"/>
      <c r="M30" s="2"/>
      <c r="P30" s="2"/>
      <c r="S30" s="16"/>
      <c r="T30" s="16"/>
      <c r="U30" s="16"/>
      <c r="V30" s="2"/>
    </row>
    <row r="31" spans="2:22" x14ac:dyDescent="0.35">
      <c r="B31" s="2"/>
      <c r="C31" s="2" t="s">
        <v>32</v>
      </c>
      <c r="D31" s="2">
        <f>+D17</f>
        <v>375</v>
      </c>
      <c r="J31" s="2"/>
      <c r="K31" s="27"/>
      <c r="L31" s="2"/>
      <c r="M31" s="2"/>
      <c r="P31" s="2"/>
      <c r="Q31" s="16"/>
      <c r="R31" s="16"/>
      <c r="S31" s="16"/>
      <c r="T31" s="16"/>
      <c r="U31" s="16"/>
      <c r="V31" s="2"/>
    </row>
    <row r="32" spans="2:22" x14ac:dyDescent="0.35">
      <c r="B32" s="2"/>
      <c r="C32" s="2" t="s">
        <v>33</v>
      </c>
      <c r="D32" s="2">
        <f>+D14</f>
        <v>239.99999999999991</v>
      </c>
      <c r="J32" s="2"/>
      <c r="K32" s="27"/>
      <c r="L32" s="2"/>
      <c r="M32" s="2"/>
      <c r="P32" s="2"/>
      <c r="Q32" s="16"/>
      <c r="R32" s="16"/>
      <c r="S32" s="16"/>
      <c r="T32" s="16"/>
      <c r="U32" s="16"/>
      <c r="V32" s="2"/>
    </row>
    <row r="33" spans="2:22" x14ac:dyDescent="0.35">
      <c r="B33" s="2"/>
      <c r="C33" s="31" t="s">
        <v>34</v>
      </c>
      <c r="D33" s="31">
        <f>SUM(D28:D32)</f>
        <v>7965</v>
      </c>
      <c r="J33" s="2"/>
      <c r="K33" s="27"/>
      <c r="L33" s="2"/>
      <c r="M33" s="2"/>
      <c r="P33" s="2"/>
      <c r="Q33" s="16"/>
      <c r="R33" s="16"/>
      <c r="S33" s="16"/>
      <c r="T33" s="16"/>
      <c r="U33" s="16"/>
      <c r="V33" s="2"/>
    </row>
    <row r="34" spans="2:22" x14ac:dyDescent="0.35">
      <c r="B34" s="2"/>
      <c r="C34" s="2"/>
      <c r="D34" s="2"/>
      <c r="J34" s="2"/>
      <c r="K34" s="27"/>
      <c r="L34" s="2"/>
      <c r="M34" s="2"/>
      <c r="P34" s="2"/>
      <c r="Q34" s="16"/>
      <c r="R34" s="16"/>
    </row>
    <row r="35" spans="2:22" x14ac:dyDescent="0.35">
      <c r="C35" s="40" t="s">
        <v>2</v>
      </c>
      <c r="D35" s="40">
        <f>+D26-D33</f>
        <v>11035</v>
      </c>
    </row>
    <row r="36" spans="2:22" x14ac:dyDescent="0.35">
      <c r="C36" s="42" t="s">
        <v>35</v>
      </c>
      <c r="D36" s="42">
        <f>-D16</f>
        <v>-11000</v>
      </c>
    </row>
    <row r="37" spans="2:22" x14ac:dyDescent="0.35">
      <c r="C37" s="31" t="s">
        <v>36</v>
      </c>
      <c r="D37" s="31">
        <f>SUM(D35:D36)</f>
        <v>35</v>
      </c>
    </row>
    <row r="38" spans="2:22" x14ac:dyDescent="0.35">
      <c r="C38" s="27" t="s">
        <v>37</v>
      </c>
      <c r="D38" s="38">
        <f>+I18-I8+D37</f>
        <v>0</v>
      </c>
    </row>
    <row r="40" spans="2:22" x14ac:dyDescent="0.35">
      <c r="C40" s="43" t="s">
        <v>38</v>
      </c>
      <c r="D40" s="44"/>
    </row>
    <row r="41" spans="2:22" x14ac:dyDescent="0.35">
      <c r="C41" s="45" t="s">
        <v>0</v>
      </c>
      <c r="D41" s="7"/>
    </row>
    <row r="42" spans="2:22" x14ac:dyDescent="0.35">
      <c r="C42" s="40" t="s">
        <v>1</v>
      </c>
      <c r="D42" s="40">
        <f>+E18</f>
        <v>17550</v>
      </c>
    </row>
    <row r="43" spans="2:22" x14ac:dyDescent="0.35">
      <c r="C43" s="16" t="s">
        <v>49</v>
      </c>
      <c r="D43" s="16">
        <f>+F18</f>
        <v>13050</v>
      </c>
    </row>
    <row r="44" spans="2:22" x14ac:dyDescent="0.35">
      <c r="C44" s="42" t="s">
        <v>9</v>
      </c>
      <c r="D44" s="42">
        <f>+G18</f>
        <v>93915</v>
      </c>
    </row>
    <row r="45" spans="2:22" x14ac:dyDescent="0.35">
      <c r="C45" s="31" t="s">
        <v>39</v>
      </c>
      <c r="D45" s="31">
        <f>SUM(D42:D44)</f>
        <v>124515</v>
      </c>
    </row>
    <row r="46" spans="2:22" x14ac:dyDescent="0.35">
      <c r="C46" s="16"/>
      <c r="D46" s="16"/>
    </row>
    <row r="47" spans="2:22" x14ac:dyDescent="0.35">
      <c r="C47" s="46" t="s">
        <v>40</v>
      </c>
      <c r="D47" s="16"/>
    </row>
    <row r="48" spans="2:22" x14ac:dyDescent="0.35">
      <c r="C48" s="16" t="s">
        <v>41</v>
      </c>
      <c r="D48" s="47">
        <f>-I18</f>
        <v>77515</v>
      </c>
    </row>
    <row r="49" spans="3:4" x14ac:dyDescent="0.35">
      <c r="C49" s="48" t="s">
        <v>42</v>
      </c>
      <c r="D49" s="48">
        <f>-J18</f>
        <v>47000</v>
      </c>
    </row>
    <row r="50" spans="3:4" x14ac:dyDescent="0.35">
      <c r="C50" s="31" t="s">
        <v>43</v>
      </c>
      <c r="D50" s="31">
        <f>SUM(D48:D49)</f>
        <v>124515</v>
      </c>
    </row>
  </sheetData>
  <mergeCells count="2">
    <mergeCell ref="E5:G5"/>
    <mergeCell ref="I5:J5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2-5 Skjema</vt:lpstr>
      <vt:lpstr>2-5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2016-02-10T18:49:02Z</dcterms:created>
  <dcterms:modified xsi:type="dcterms:W3CDTF">2017-10-10T16:16:50Z</dcterms:modified>
</cp:coreProperties>
</file>